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3" i="1"/>
  <c r="Q15" i="1"/>
  <c r="Q11" i="1"/>
  <c r="L24" i="1" l="1"/>
  <c r="L20" i="1"/>
  <c r="P12" i="1" l="1"/>
  <c r="P13" i="1"/>
  <c r="P14" i="1"/>
  <c r="Q14" i="1" s="1"/>
  <c r="P15" i="1"/>
  <c r="P11" i="1"/>
  <c r="P16" i="1"/>
  <c r="P17" i="1"/>
  <c r="P18" i="1"/>
  <c r="P24" i="1" l="1"/>
  <c r="N24" i="1"/>
  <c r="N20" i="1"/>
  <c r="P20" i="1" s="1"/>
  <c r="Q20" i="1" s="1"/>
  <c r="Q24" i="1" l="1"/>
  <c r="I14" i="1"/>
  <c r="E12" i="1" l="1"/>
  <c r="E13" i="1"/>
  <c r="E14" i="1"/>
  <c r="E15" i="1"/>
  <c r="E16" i="1"/>
  <c r="E17" i="1"/>
  <c r="E18" i="1"/>
  <c r="E19" i="1"/>
  <c r="E11" i="1"/>
  <c r="E24" i="1" l="1"/>
  <c r="I19" i="1"/>
  <c r="I18" i="1"/>
  <c r="I17" i="1"/>
  <c r="I16" i="1"/>
  <c r="I15" i="1"/>
  <c r="I13" i="1"/>
  <c r="I12" i="1"/>
  <c r="I11" i="1"/>
  <c r="I24" i="1" l="1"/>
  <c r="I20" i="1"/>
  <c r="K18" i="1"/>
  <c r="K11" i="1"/>
  <c r="K19" i="1"/>
  <c r="K17" i="1"/>
  <c r="E20" i="1"/>
  <c r="K16" i="1"/>
  <c r="K15" i="1"/>
  <c r="L15" i="1" s="1"/>
  <c r="K14" i="1"/>
  <c r="L14" i="1" s="1"/>
  <c r="K13" i="1"/>
  <c r="L13" i="1" s="1"/>
  <c r="K12" i="1"/>
  <c r="L12" i="1" s="1"/>
  <c r="L11" i="1" l="1"/>
  <c r="K24" i="1"/>
  <c r="K20" i="1"/>
</calcChain>
</file>

<file path=xl/sharedStrings.xml><?xml version="1.0" encoding="utf-8"?>
<sst xmlns="http://schemas.openxmlformats.org/spreadsheetml/2006/main" count="45" uniqueCount="34">
  <si>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</si>
  <si>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</si>
  <si>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</si>
  <si>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</si>
  <si>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</si>
  <si>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</si>
  <si>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</si>
  <si>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</si>
  <si>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</si>
  <si>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</si>
  <si>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</si>
  <si>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</si>
  <si>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</si>
  <si>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</si>
  <si>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</si>
  <si>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</si>
  <si>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</si>
  <si>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</si>
  <si>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</si>
  <si>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</si>
  <si>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</si>
  <si>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</si>
  <si>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</si>
  <si>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</si>
  <si>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</si>
  <si>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Alcoa Fastening System-Waco</t>
  </si>
  <si>
    <t>RK</t>
  </si>
  <si>
    <t>A-Smoke 40 Basic</t>
  </si>
  <si>
    <t>A-Smoke 40 Stands</t>
  </si>
  <si>
    <t>12" Jacobs Plenum Box</t>
  </si>
  <si>
    <t>Poly Pad Pre-Filters</t>
  </si>
  <si>
    <t>Jacobs Duct</t>
  </si>
  <si>
    <t>Status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</si>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</sst>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4" xfId="0" applyFill="1" applyBorder="1"/>
    <xf numFmtId="0" fontId="0" fillId="0" borderId="5" xfId="0" applyBorder="1"/>
    <xf numFmtId="0" fontId="0" fillId="2" borderId="5" xfId="0" applyFill="1" applyBorder="1" applyAlignment="1">
      <alignment horizontal="right"/>
    </xf>
    <xf numFmtId="0" fontId="0" fillId="2" borderId="6" xfId="0" applyFill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2" fillId="0" borderId="7" xfId="0" applyFont="1" applyBorder="1"/>
    <xf numFmtId="0" fontId="2" fillId="0" borderId="0" xfId="0" applyFont="1" applyBorder="1"/>
    <xf numFmtId="0" fontId="0" fillId="0" borderId="10" xfId="0" applyBorder="1"/>
    <xf numFmtId="1" fontId="2" fillId="0" borderId="10" xfId="0" applyNumberFormat="1" applyFont="1" applyBorder="1"/>
    <xf numFmtId="1" fontId="2" fillId="0" borderId="9" xfId="0" applyNumberFormat="1" applyFont="1" applyBorder="1"/>
    <xf numFmtId="9" fontId="2" fillId="0" borderId="11" xfId="1" applyFont="1" applyBorder="1"/>
    <xf numFmtId="14" fontId="5" fillId="0" borderId="0" xfId="0" applyNumberFormat="1" applyFont="1" applyAlignment="1">
      <alignment horizontal="left"/>
    </xf>
    <xf numFmtId="9" fontId="0" fillId="0" borderId="8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topLeftCell="B3" workbookViewId="0">
      <selection activeCell="Q24" sqref="Q24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0.140625" bestFit="1" customWidth="1"/>
  </cols>
  <sheetData>
    <row r="1" spans="1:17" ht="24" x14ac:dyDescent="0.4">
      <c r="A1" s="12"/>
      <c r="B1" s="14" t="s">
        <v>24</v>
      </c>
      <c r="C1" s="13"/>
    </row>
    <row r="3" spans="1:17" ht="15.75" thickBot="1" x14ac:dyDescent="0.3"/>
    <row r="4" spans="1:17" x14ac:dyDescent="0.25">
      <c r="A4" t="s">
        <v>1</v>
      </c>
      <c r="B4" t="s">
        <v>25</v>
      </c>
      <c r="C4" s="4" t="s">
        <v>14</v>
      </c>
      <c r="D4" s="4"/>
      <c r="E4" s="4"/>
      <c r="G4" s="4" t="s">
        <v>11</v>
      </c>
      <c r="H4" s="4"/>
      <c r="I4" s="4"/>
      <c r="K4" s="4" t="s">
        <v>12</v>
      </c>
      <c r="L4" s="4"/>
      <c r="N4" s="17" t="s">
        <v>15</v>
      </c>
      <c r="O4" s="18"/>
      <c r="P4" s="19" t="s">
        <v>16</v>
      </c>
      <c r="Q4" s="20"/>
    </row>
    <row r="5" spans="1:17" x14ac:dyDescent="0.25">
      <c r="A5" t="s">
        <v>2</v>
      </c>
      <c r="B5" s="15">
        <v>42163</v>
      </c>
      <c r="N5" s="21"/>
      <c r="O5" s="22"/>
      <c r="P5" s="22"/>
      <c r="Q5" s="23"/>
    </row>
    <row r="6" spans="1:17" x14ac:dyDescent="0.25">
      <c r="A6" t="s">
        <v>32</v>
      </c>
      <c r="B6" s="31" t="s">
        <v>33</v>
      </c>
      <c r="N6" s="21"/>
      <c r="O6" s="22"/>
      <c r="P6" s="22"/>
      <c r="Q6" s="23"/>
    </row>
    <row r="7" spans="1:17" x14ac:dyDescent="0.25">
      <c r="A7" t="s">
        <v>17</v>
      </c>
      <c r="B7" s="16" t="s">
        <v>26</v>
      </c>
      <c r="N7" s="21"/>
      <c r="O7" s="22"/>
      <c r="P7" s="22"/>
      <c r="Q7" s="23"/>
    </row>
    <row r="8" spans="1:17" x14ac:dyDescent="0.25">
      <c r="A8" t="s">
        <v>18</v>
      </c>
      <c r="B8" s="16">
        <v>22283</v>
      </c>
      <c r="N8" s="21"/>
      <c r="O8" s="22"/>
      <c r="P8" s="22"/>
      <c r="Q8" s="23"/>
    </row>
    <row r="9" spans="1:17" x14ac:dyDescent="0.25">
      <c r="A9" t="s">
        <v>19</v>
      </c>
      <c r="B9" s="16">
        <v>1</v>
      </c>
      <c r="N9" s="21"/>
      <c r="O9" s="22"/>
      <c r="P9" s="22"/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2"/>
      <c r="P10" s="22" t="s">
        <v>13</v>
      </c>
      <c r="Q10" s="23" t="s">
        <v>0</v>
      </c>
    </row>
    <row r="11" spans="1:17" x14ac:dyDescent="0.25">
      <c r="A11" t="s">
        <v>3</v>
      </c>
      <c r="B11" t="s">
        <v>27</v>
      </c>
      <c r="C11">
        <v>13780</v>
      </c>
      <c r="D11">
        <v>8</v>
      </c>
      <c r="E11" s="9">
        <f>D11*C11</f>
        <v>110240</v>
      </c>
      <c r="G11">
        <v>21200</v>
      </c>
      <c r="H11">
        <v>8</v>
      </c>
      <c r="I11">
        <f t="shared" ref="I11:I19" si="0">D11*G11</f>
        <v>169600</v>
      </c>
      <c r="K11">
        <f t="shared" ref="K11:K19" si="1">I11-E11</f>
        <v>59360</v>
      </c>
      <c r="L11" s="2">
        <f t="shared" ref="L11:L15" si="2">K11/E11</f>
        <v>0.53846153846153844</v>
      </c>
      <c r="N11" s="21">
        <v>110240</v>
      </c>
      <c r="O11" s="22"/>
      <c r="P11" s="22">
        <f>I11-N11</f>
        <v>59360</v>
      </c>
      <c r="Q11" s="32">
        <f>P11/N11</f>
        <v>0.53846153846153844</v>
      </c>
    </row>
    <row r="12" spans="1:17" x14ac:dyDescent="0.25">
      <c r="A12" t="s">
        <v>3</v>
      </c>
      <c r="B12" t="s">
        <v>28</v>
      </c>
      <c r="C12">
        <v>372</v>
      </c>
      <c r="D12">
        <v>8</v>
      </c>
      <c r="E12" s="9">
        <f t="shared" ref="E12:E19" si="3">D12*C12</f>
        <v>2976</v>
      </c>
      <c r="G12">
        <v>880</v>
      </c>
      <c r="H12">
        <v>8</v>
      </c>
      <c r="I12">
        <f t="shared" si="0"/>
        <v>7040</v>
      </c>
      <c r="K12">
        <f t="shared" si="1"/>
        <v>4064</v>
      </c>
      <c r="L12" s="2">
        <f t="shared" si="2"/>
        <v>1.3655913978494623</v>
      </c>
      <c r="N12" s="21">
        <v>2080</v>
      </c>
      <c r="O12" s="22"/>
      <c r="P12" s="22">
        <f t="shared" ref="P12:P15" si="4">I12-N12</f>
        <v>4960</v>
      </c>
      <c r="Q12" s="32">
        <f t="shared" ref="Q12:Q20" si="5">P12/N12</f>
        <v>2.3846153846153846</v>
      </c>
    </row>
    <row r="13" spans="1:17" x14ac:dyDescent="0.25">
      <c r="A13" t="s">
        <v>3</v>
      </c>
      <c r="B13" t="s">
        <v>29</v>
      </c>
      <c r="C13">
        <v>125</v>
      </c>
      <c r="D13">
        <v>8</v>
      </c>
      <c r="E13" s="9">
        <f t="shared" si="3"/>
        <v>1000</v>
      </c>
      <c r="G13">
        <v>385</v>
      </c>
      <c r="H13">
        <v>8</v>
      </c>
      <c r="I13">
        <f t="shared" si="0"/>
        <v>3080</v>
      </c>
      <c r="K13">
        <f t="shared" si="1"/>
        <v>2080</v>
      </c>
      <c r="L13" s="2">
        <f t="shared" si="2"/>
        <v>2.08</v>
      </c>
      <c r="N13" s="21">
        <v>1000</v>
      </c>
      <c r="O13" s="22"/>
      <c r="P13" s="22">
        <f t="shared" si="4"/>
        <v>2080</v>
      </c>
      <c r="Q13" s="32">
        <f t="shared" si="5"/>
        <v>2.08</v>
      </c>
    </row>
    <row r="14" spans="1:17" x14ac:dyDescent="0.25">
      <c r="A14" t="s">
        <v>3</v>
      </c>
      <c r="B14" t="s">
        <v>30</v>
      </c>
      <c r="C14">
        <v>125</v>
      </c>
      <c r="D14">
        <v>8</v>
      </c>
      <c r="E14" s="9">
        <f t="shared" si="3"/>
        <v>1000</v>
      </c>
      <c r="G14">
        <v>185</v>
      </c>
      <c r="H14">
        <v>8</v>
      </c>
      <c r="I14">
        <f t="shared" si="0"/>
        <v>1480</v>
      </c>
      <c r="K14">
        <f t="shared" si="1"/>
        <v>480</v>
      </c>
      <c r="L14" s="2">
        <f t="shared" si="2"/>
        <v>0.48</v>
      </c>
      <c r="N14" s="21">
        <v>1000</v>
      </c>
      <c r="O14" s="22"/>
      <c r="P14" s="22">
        <f t="shared" si="4"/>
        <v>480</v>
      </c>
      <c r="Q14" s="32">
        <f t="shared" si="5"/>
        <v>0.48</v>
      </c>
    </row>
    <row r="15" spans="1:17" x14ac:dyDescent="0.25">
      <c r="A15" t="s">
        <v>3</v>
      </c>
      <c r="B15" t="s">
        <v>31</v>
      </c>
      <c r="C15">
        <v>40000</v>
      </c>
      <c r="D15">
        <v>1</v>
      </c>
      <c r="E15" s="9">
        <f t="shared" si="3"/>
        <v>40000</v>
      </c>
      <c r="G15">
        <v>40000</v>
      </c>
      <c r="H15">
        <v>1</v>
      </c>
      <c r="I15">
        <f t="shared" si="0"/>
        <v>40000</v>
      </c>
      <c r="K15">
        <f t="shared" si="1"/>
        <v>0</v>
      </c>
      <c r="L15" s="2">
        <f t="shared" si="2"/>
        <v>0</v>
      </c>
      <c r="N15" s="21">
        <v>23834</v>
      </c>
      <c r="O15" s="22"/>
      <c r="P15" s="22">
        <f t="shared" si="4"/>
        <v>16166</v>
      </c>
      <c r="Q15" s="32">
        <f t="shared" si="5"/>
        <v>0.67827473357388601</v>
      </c>
    </row>
    <row r="16" spans="1:17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/>
      <c r="N16" s="21"/>
      <c r="O16" s="22"/>
      <c r="P16" s="22">
        <f t="shared" ref="P16:P18" si="6">I17-N17</f>
        <v>0</v>
      </c>
      <c r="Q16" s="32"/>
    </row>
    <row r="17" spans="1:18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/>
      <c r="N17" s="21"/>
      <c r="O17" s="22"/>
      <c r="P17" s="22">
        <f t="shared" si="6"/>
        <v>0</v>
      </c>
      <c r="Q17" s="32"/>
    </row>
    <row r="18" spans="1:18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/>
      <c r="N18" s="21"/>
      <c r="O18" s="22"/>
      <c r="P18" s="22">
        <f t="shared" si="6"/>
        <v>0</v>
      </c>
      <c r="Q18" s="32"/>
    </row>
    <row r="19" spans="1:18" x14ac:dyDescent="0.25">
      <c r="A19" t="s">
        <v>5</v>
      </c>
      <c r="E19" s="9">
        <f t="shared" si="3"/>
        <v>0</v>
      </c>
      <c r="I19">
        <f t="shared" si="0"/>
        <v>0</v>
      </c>
      <c r="K19">
        <f t="shared" si="1"/>
        <v>0</v>
      </c>
      <c r="L19" s="2"/>
      <c r="N19" s="21"/>
      <c r="O19" s="22"/>
      <c r="P19" s="22"/>
      <c r="Q19" s="32"/>
    </row>
    <row r="20" spans="1:18" s="6" customFormat="1" ht="15.75" x14ac:dyDescent="0.25">
      <c r="B20" s="6" t="s">
        <v>20</v>
      </c>
      <c r="E20" s="6">
        <f>SUM(E11:E19)</f>
        <v>155216</v>
      </c>
      <c r="I20" s="6">
        <f>SUM(I11:I19)</f>
        <v>221200</v>
      </c>
      <c r="K20" s="6">
        <f>I20-E20</f>
        <v>65984</v>
      </c>
      <c r="L20" s="7">
        <f>K20/E20</f>
        <v>0.4251108133182146</v>
      </c>
      <c r="N20" s="25">
        <f>SUM(N11:N19)</f>
        <v>138154</v>
      </c>
      <c r="O20" s="26"/>
      <c r="P20" s="26">
        <f>I20-N20</f>
        <v>83046</v>
      </c>
      <c r="Q20" s="32">
        <f t="shared" si="5"/>
        <v>0.60111180277082099</v>
      </c>
    </row>
    <row r="21" spans="1:18" x14ac:dyDescent="0.25">
      <c r="A21" t="s">
        <v>21</v>
      </c>
      <c r="E21">
        <v>0</v>
      </c>
      <c r="N21" s="21"/>
      <c r="O21" s="22"/>
      <c r="P21" s="22"/>
      <c r="Q21" s="23"/>
    </row>
    <row r="22" spans="1:18" x14ac:dyDescent="0.25">
      <c r="A22" t="s">
        <v>21</v>
      </c>
      <c r="E22">
        <v>0</v>
      </c>
      <c r="N22" s="21"/>
      <c r="O22" s="22"/>
      <c r="P22" s="22"/>
      <c r="Q22" s="23"/>
    </row>
    <row r="23" spans="1:18" ht="30" x14ac:dyDescent="0.25">
      <c r="A23" s="10" t="s">
        <v>22</v>
      </c>
      <c r="E23">
        <v>0</v>
      </c>
      <c r="N23" s="21"/>
      <c r="O23" s="22"/>
      <c r="P23" s="22"/>
      <c r="Q23" s="23"/>
    </row>
    <row r="24" spans="1:18" ht="16.5" thickBot="1" x14ac:dyDescent="0.3">
      <c r="B24" s="6" t="s">
        <v>23</v>
      </c>
      <c r="E24" s="11">
        <f>SUM(E11:E19,E21:E23)</f>
        <v>155216</v>
      </c>
      <c r="F24" s="8"/>
      <c r="G24" s="8"/>
      <c r="H24" s="8"/>
      <c r="I24" s="11">
        <f>SUM(I11:I19,I21:I23)</f>
        <v>221200</v>
      </c>
      <c r="J24" s="8"/>
      <c r="K24" s="11">
        <f>SUM(K11:K19,K21:K23)</f>
        <v>65984</v>
      </c>
      <c r="L24" s="7">
        <f>K24/E24</f>
        <v>0.4251108133182146</v>
      </c>
      <c r="N24" s="29">
        <f>SUM(N11:N19,N21:N23)</f>
        <v>138154</v>
      </c>
      <c r="O24" s="27"/>
      <c r="P24" s="28">
        <f>SUM(P11:P19,P21:P23)</f>
        <v>83046</v>
      </c>
      <c r="Q24" s="30">
        <f>P24/N24</f>
        <v>0.60111180277082099</v>
      </c>
      <c r="R24" s="21"/>
    </row>
    <row r="28" spans="1:18" x14ac:dyDescent="0.25">
      <c r="L28" s="1"/>
    </row>
    <row r="29" spans="1:18" x14ac:dyDescent="0.25">
      <c r="L29" s="2"/>
    </row>
    <row r="30" spans="1:18" x14ac:dyDescent="0.25">
      <c r="L30" s="2"/>
    </row>
    <row r="31" spans="1:18" x14ac:dyDescent="0.25">
      <c r="L31" s="2"/>
    </row>
    <row r="32" spans="1:18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40" spans="12:12" x14ac:dyDescent="0.25">
      <c r="L40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2015-04-08T20:26:56Z</cp:lastPrinted>
  <dcterms:created xsi:type="dcterms:W3CDTF">2015-02-25T16:23:54Z</dcterms:created>
  <dcterms:modified xsi:type="dcterms:W3CDTF">2015-06-08T20:13:46Z</dcterms:modified>
</cp:coreProperties>
</file>