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22" i="1" s="1"/>
  <c r="P14" i="1" l="1"/>
  <c r="Q14" i="1" s="1"/>
  <c r="E16" i="1" l="1"/>
  <c r="E17" i="1"/>
  <c r="E18" i="1"/>
  <c r="I18" i="1" l="1"/>
  <c r="P18" i="1" s="1"/>
  <c r="Q18" i="1" s="1"/>
  <c r="P17" i="1"/>
  <c r="Q17" i="1" s="1"/>
  <c r="I16" i="1"/>
  <c r="P16" i="1" s="1"/>
  <c r="Q16" i="1" s="1"/>
  <c r="P15" i="1"/>
  <c r="Q15" i="1" s="1"/>
  <c r="P13" i="1"/>
  <c r="Q13" i="1" s="1"/>
  <c r="P12" i="1"/>
  <c r="Q12" i="1" s="1"/>
  <c r="P11" i="1"/>
  <c r="Q11" i="1" s="1"/>
  <c r="I19" i="1" l="1"/>
  <c r="K17" i="1"/>
  <c r="L17" i="1" s="1"/>
  <c r="K11" i="1"/>
  <c r="K18" i="1"/>
  <c r="L18" i="1" s="1"/>
  <c r="E19" i="1"/>
  <c r="E22" i="1" s="1"/>
  <c r="K16" i="1"/>
  <c r="L16" i="1" s="1"/>
  <c r="K15" i="1"/>
  <c r="L15" i="1" s="1"/>
  <c r="K14" i="1"/>
  <c r="L14" i="1" s="1"/>
  <c r="K13" i="1"/>
  <c r="L13" i="1" s="1"/>
  <c r="K12" i="1"/>
  <c r="L12" i="1" s="1"/>
  <c r="P19" i="1" l="1"/>
  <c r="Q19" i="1" s="1"/>
  <c r="I22" i="1"/>
  <c r="P22" i="1" s="1"/>
  <c r="L11" i="1"/>
  <c r="K19" i="1"/>
  <c r="L19" i="1" s="1"/>
  <c r="K22" i="1" l="1"/>
  <c r="L22" i="1" s="1"/>
  <c r="Q22" i="1"/>
</calcChain>
</file>

<file path=xl/sharedStrings.xml><?xml version="1.0" encoding="utf-8"?>
<sst xmlns="http://schemas.openxmlformats.org/spreadsheetml/2006/main" count="46" uniqueCount="37">
  <si>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</si>
  <si>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</si>
  <si>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</si>
  <si>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</si>
  <si>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</si>
  <si>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</si>
  <si>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</si>
  <si>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</si>
  <si>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</si>
  <si>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</si>
  <si>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</si>
  <si>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Projected Profit</t>
  </si>
  <si>
    <t>Dollars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</si>
  <si>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</si>
  <si>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</si>
  <si>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</si>
  <si>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</si>
  <si>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</si>
  <si>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</si>
  <si>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</si>
  <si>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</si>
  <si>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</si>
  <si>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</si>
  <si>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</si>
  <si>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Projected Costs</t>
  </si>
  <si>
    <t>Quoted Price</t>
  </si>
  <si>
    <t>Percent Margin</t>
  </si>
  <si>
    <t>Airgas PPL</t>
  </si>
  <si>
    <t>Complete</t>
  </si>
  <si>
    <t>MC</t>
  </si>
  <si>
    <t>SDC-AT-3-12</t>
  </si>
  <si>
    <t>Avani  (3 days)</t>
  </si>
  <si>
    <t>WB-1000</t>
  </si>
  <si>
    <t>Duct</t>
  </si>
  <si>
    <t>STX-1000E</t>
  </si>
  <si>
    <t>Stat-X Install</t>
  </si>
  <si>
    <t>WB-10708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</si>
</sst>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9" fontId="6" fillId="0" borderId="6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10" workbookViewId="0">
      <selection activeCell="I19" sqref="I1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22</v>
      </c>
      <c r="C1" s="13"/>
    </row>
    <row r="4" spans="1:17" x14ac:dyDescent="0.25">
      <c r="A4" t="s">
        <v>1</v>
      </c>
      <c r="B4" t="s">
        <v>27</v>
      </c>
    </row>
    <row r="5" spans="1:17" x14ac:dyDescent="0.25">
      <c r="A5" t="s">
        <v>2</v>
      </c>
      <c r="B5" s="15">
        <v>42209</v>
      </c>
    </row>
    <row r="6" spans="1:17" x14ac:dyDescent="0.25">
      <c r="A6" t="s">
        <v>23</v>
      </c>
      <c r="B6" s="30" t="s">
        <v>28</v>
      </c>
    </row>
    <row r="7" spans="1:17" x14ac:dyDescent="0.25">
      <c r="A7" t="s">
        <v>15</v>
      </c>
      <c r="B7" s="16" t="s">
        <v>29</v>
      </c>
    </row>
    <row r="8" spans="1:17" ht="15.75" thickBot="1" x14ac:dyDescent="0.3">
      <c r="A8" t="s">
        <v>16</v>
      </c>
      <c r="B8" s="16">
        <v>22531</v>
      </c>
    </row>
    <row r="9" spans="1:17" x14ac:dyDescent="0.25">
      <c r="A9" t="s">
        <v>17</v>
      </c>
      <c r="B9" s="16">
        <v>0</v>
      </c>
      <c r="C9" s="4" t="s">
        <v>24</v>
      </c>
      <c r="D9" s="4"/>
      <c r="E9" s="4"/>
      <c r="G9" s="4" t="s">
        <v>25</v>
      </c>
      <c r="H9" s="4"/>
      <c r="I9" s="4"/>
      <c r="K9" s="4" t="s">
        <v>11</v>
      </c>
      <c r="L9" s="4"/>
      <c r="N9" s="20" t="s">
        <v>13</v>
      </c>
      <c r="O9" s="21"/>
      <c r="P9" s="22" t="s">
        <v>14</v>
      </c>
      <c r="Q9" s="23" t="s">
        <v>26</v>
      </c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30</v>
      </c>
      <c r="D11">
        <v>1</v>
      </c>
      <c r="E11" s="9">
        <v>17277</v>
      </c>
      <c r="H11">
        <v>1</v>
      </c>
      <c r="I11">
        <v>20617.2</v>
      </c>
      <c r="K11">
        <f t="shared" ref="K11:K18" si="0">I11-E11</f>
        <v>3340.2000000000007</v>
      </c>
      <c r="L11" s="2">
        <f t="shared" ref="L11:L18" si="1">K11/E11</f>
        <v>0.19333217572495229</v>
      </c>
      <c r="N11" s="27">
        <v>17277</v>
      </c>
      <c r="O11" s="25"/>
      <c r="P11" s="25">
        <f>I11-N11</f>
        <v>3340.2000000000007</v>
      </c>
      <c r="Q11" s="31">
        <f>P11/N11</f>
        <v>0.19333217572495229</v>
      </c>
    </row>
    <row r="12" spans="1:17" ht="30" customHeight="1" x14ac:dyDescent="0.25">
      <c r="A12" t="s">
        <v>3</v>
      </c>
      <c r="B12" t="s">
        <v>32</v>
      </c>
      <c r="C12" s="9"/>
      <c r="D12">
        <v>1</v>
      </c>
      <c r="E12" s="9">
        <v>7680</v>
      </c>
      <c r="G12">
        <v>0</v>
      </c>
      <c r="H12">
        <v>1</v>
      </c>
      <c r="I12">
        <v>5115.6000000000004</v>
      </c>
      <c r="K12">
        <f t="shared" si="0"/>
        <v>-2564.3999999999996</v>
      </c>
      <c r="L12" s="2">
        <f t="shared" si="1"/>
        <v>-0.33390624999999996</v>
      </c>
      <c r="N12" s="27">
        <v>7680</v>
      </c>
      <c r="O12" s="25"/>
      <c r="P12" s="25">
        <f t="shared" ref="P12:P19" si="2">I12-N12</f>
        <v>-2564.3999999999996</v>
      </c>
      <c r="Q12" s="31">
        <f t="shared" ref="Q12:Q18" si="3">P12/N12</f>
        <v>-0.33390624999999996</v>
      </c>
    </row>
    <row r="13" spans="1:17" ht="30" customHeight="1" x14ac:dyDescent="0.25">
      <c r="A13" t="s">
        <v>3</v>
      </c>
      <c r="B13" t="s">
        <v>33</v>
      </c>
      <c r="D13">
        <v>1</v>
      </c>
      <c r="E13" s="9">
        <v>1172.6500000000001</v>
      </c>
      <c r="H13">
        <v>1</v>
      </c>
      <c r="I13">
        <v>4880.7</v>
      </c>
      <c r="K13">
        <f t="shared" si="0"/>
        <v>3708.0499999999997</v>
      </c>
      <c r="L13" s="2">
        <f t="shared" si="1"/>
        <v>3.1621114569564654</v>
      </c>
      <c r="N13" s="27">
        <v>1172.6500000000001</v>
      </c>
      <c r="O13" s="25"/>
      <c r="P13" s="25">
        <f t="shared" si="2"/>
        <v>3708.0499999999997</v>
      </c>
      <c r="Q13" s="31">
        <f t="shared" si="3"/>
        <v>3.1621114569564654</v>
      </c>
    </row>
    <row r="14" spans="1:17" ht="30" customHeight="1" x14ac:dyDescent="0.25">
      <c r="A14" t="s">
        <v>3</v>
      </c>
      <c r="B14" t="s">
        <v>34</v>
      </c>
      <c r="D14">
        <v>1</v>
      </c>
      <c r="E14" s="9">
        <v>1099.81</v>
      </c>
      <c r="H14">
        <v>1</v>
      </c>
      <c r="I14">
        <v>1000</v>
      </c>
      <c r="K14">
        <f t="shared" si="0"/>
        <v>-99.809999999999945</v>
      </c>
      <c r="L14" s="2">
        <f t="shared" si="1"/>
        <v>-9.0752038988552525E-2</v>
      </c>
      <c r="N14" s="27">
        <v>1099.81</v>
      </c>
      <c r="O14" s="25"/>
      <c r="P14" s="25">
        <f t="shared" si="2"/>
        <v>-99.809999999999945</v>
      </c>
      <c r="Q14" s="31">
        <f t="shared" si="3"/>
        <v>-9.0752038988552525E-2</v>
      </c>
    </row>
    <row r="15" spans="1:17" ht="30" customHeight="1" x14ac:dyDescent="0.25">
      <c r="A15" t="s">
        <v>3</v>
      </c>
      <c r="B15" t="s">
        <v>35</v>
      </c>
      <c r="D15">
        <v>1</v>
      </c>
      <c r="E15" s="9">
        <v>2250.5</v>
      </c>
      <c r="H15">
        <v>1</v>
      </c>
      <c r="I15">
        <v>4983.0200000000004</v>
      </c>
      <c r="K15">
        <f t="shared" si="0"/>
        <v>2732.5200000000004</v>
      </c>
      <c r="L15" s="2">
        <f t="shared" si="1"/>
        <v>1.2141835147744948</v>
      </c>
      <c r="N15" s="27">
        <v>2250.5</v>
      </c>
      <c r="O15" s="25"/>
      <c r="P15" s="25">
        <f t="shared" si="2"/>
        <v>2732.5200000000004</v>
      </c>
      <c r="Q15" s="31">
        <f t="shared" si="3"/>
        <v>1.2141835147744948</v>
      </c>
    </row>
    <row r="16" spans="1:17" ht="30" customHeight="1" x14ac:dyDescent="0.25">
      <c r="A16" t="s">
        <v>3</v>
      </c>
      <c r="B16" t="s">
        <v>36</v>
      </c>
      <c r="D16">
        <v>1</v>
      </c>
      <c r="E16" s="9">
        <f t="shared" ref="E13:E18" si="4">D16*C16</f>
        <v>0</v>
      </c>
      <c r="H16">
        <v>1</v>
      </c>
      <c r="I16">
        <f t="shared" ref="I16:I18" si="5">D16*G16</f>
        <v>0</v>
      </c>
      <c r="K16">
        <f t="shared" si="0"/>
        <v>0</v>
      </c>
      <c r="L16" s="2" t="e">
        <f t="shared" si="1"/>
        <v>#DIV/0!</v>
      </c>
      <c r="N16" s="27">
        <v>2850</v>
      </c>
      <c r="O16" s="25"/>
      <c r="P16" s="25">
        <f t="shared" si="2"/>
        <v>-2850</v>
      </c>
      <c r="Q16" s="31">
        <f t="shared" si="3"/>
        <v>-1</v>
      </c>
    </row>
    <row r="17" spans="1:17" ht="30" customHeight="1" x14ac:dyDescent="0.25">
      <c r="A17" t="s">
        <v>4</v>
      </c>
      <c r="B17" t="s">
        <v>31</v>
      </c>
      <c r="E17" s="9">
        <f t="shared" si="4"/>
        <v>0</v>
      </c>
      <c r="I17">
        <v>6480</v>
      </c>
      <c r="K17">
        <f t="shared" si="0"/>
        <v>6480</v>
      </c>
      <c r="L17" s="2" t="e">
        <f t="shared" si="1"/>
        <v>#DIV/0!</v>
      </c>
      <c r="N17" s="27">
        <v>5400</v>
      </c>
      <c r="O17" s="25"/>
      <c r="P17" s="25">
        <f t="shared" si="2"/>
        <v>1080</v>
      </c>
      <c r="Q17" s="31">
        <f t="shared" si="3"/>
        <v>0.2</v>
      </c>
    </row>
    <row r="18" spans="1:17" ht="30" customHeight="1" x14ac:dyDescent="0.25">
      <c r="A18" t="s">
        <v>5</v>
      </c>
      <c r="E18" s="9">
        <f t="shared" si="4"/>
        <v>0</v>
      </c>
      <c r="I18">
        <f t="shared" si="5"/>
        <v>0</v>
      </c>
      <c r="K18">
        <f t="shared" si="0"/>
        <v>0</v>
      </c>
      <c r="L18" s="2" t="e">
        <f t="shared" si="1"/>
        <v>#DIV/0!</v>
      </c>
      <c r="N18" s="27"/>
      <c r="O18" s="25"/>
      <c r="P18" s="25">
        <f t="shared" si="2"/>
        <v>0</v>
      </c>
      <c r="Q18" s="31" t="e">
        <f t="shared" si="3"/>
        <v>#DIV/0!</v>
      </c>
    </row>
    <row r="19" spans="1:17" s="6" customFormat="1" ht="30" customHeight="1" x14ac:dyDescent="0.25">
      <c r="B19" s="6" t="s">
        <v>18</v>
      </c>
      <c r="E19" s="6">
        <f>SUM(E11:E18)</f>
        <v>29479.960000000003</v>
      </c>
      <c r="I19" s="6">
        <f>SUM(I11:I18)</f>
        <v>43076.520000000004</v>
      </c>
      <c r="K19" s="6">
        <f>I19-E19</f>
        <v>13596.560000000001</v>
      </c>
      <c r="L19" s="7">
        <f>K19/E19</f>
        <v>0.46121365157890309</v>
      </c>
      <c r="N19" s="28">
        <f>SUM(N11:N18)</f>
        <v>37729.960000000006</v>
      </c>
      <c r="O19" s="29"/>
      <c r="P19" s="29">
        <f t="shared" si="2"/>
        <v>5346.5599999999977</v>
      </c>
      <c r="Q19" s="32">
        <f>P19/N19</f>
        <v>0.14170595463127966</v>
      </c>
    </row>
    <row r="20" spans="1:17" ht="30" customHeight="1" x14ac:dyDescent="0.25">
      <c r="A20" t="s">
        <v>19</v>
      </c>
      <c r="E20">
        <v>0</v>
      </c>
      <c r="N20" s="27"/>
      <c r="O20" s="25"/>
      <c r="P20" s="25"/>
      <c r="Q20" s="26"/>
    </row>
    <row r="21" spans="1:17" ht="30" customHeight="1" x14ac:dyDescent="0.25">
      <c r="A21" s="10" t="s">
        <v>20</v>
      </c>
      <c r="E21">
        <v>1382.4</v>
      </c>
      <c r="N21" s="28">
        <v>1382.4</v>
      </c>
      <c r="O21" s="25"/>
      <c r="P21" s="25"/>
      <c r="Q21" s="26"/>
    </row>
    <row r="22" spans="1:17" ht="30" customHeight="1" thickBot="1" x14ac:dyDescent="0.3">
      <c r="B22" s="6" t="s">
        <v>21</v>
      </c>
      <c r="E22" s="11">
        <f>SUM(E19,E20:E21)</f>
        <v>30862.360000000004</v>
      </c>
      <c r="F22" s="8"/>
      <c r="G22" s="8"/>
      <c r="H22" s="8"/>
      <c r="I22" s="11">
        <f>SUM(I19,I20:I21)</f>
        <v>43076.520000000004</v>
      </c>
      <c r="J22" s="8"/>
      <c r="K22" s="6">
        <f>I22-E22</f>
        <v>12214.16</v>
      </c>
      <c r="L22" s="7">
        <f>K22/E22</f>
        <v>0.39576234610703775</v>
      </c>
      <c r="N22" s="17">
        <f>SUM(N19:N21)</f>
        <v>39112.360000000008</v>
      </c>
      <c r="O22" s="18"/>
      <c r="P22" s="19">
        <f>I22-N22</f>
        <v>3964.1599999999962</v>
      </c>
      <c r="Q22" s="33">
        <f>P22/N22</f>
        <v>0.10135312724673212</v>
      </c>
    </row>
    <row r="26" spans="1:17" x14ac:dyDescent="0.25">
      <c r="L26" s="1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2015-07-24T13:05:02Z</dcterms:modified>
</cp:coreProperties>
</file>