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E11" i="1" l="1"/>
  <c r="E12" i="1"/>
  <c r="E13" i="1"/>
  <c r="E14" i="1"/>
  <c r="E15" i="1"/>
  <c r="E10" i="1"/>
  <c r="I15" i="1" l="1"/>
  <c r="I14" i="1"/>
  <c r="P14" i="1" s="1"/>
  <c r="Q14" i="1" s="1"/>
  <c r="I13" i="1"/>
  <c r="P13" i="1" s="1"/>
  <c r="Q13" i="1" s="1"/>
  <c r="I12" i="1"/>
  <c r="P12" i="1" s="1"/>
  <c r="Q12" i="1" s="1"/>
  <c r="I11" i="1"/>
  <c r="P11" i="1" s="1"/>
  <c r="Q11" i="1" s="1"/>
  <c r="I10" i="1"/>
  <c r="P10" i="1" s="1"/>
  <c r="P16" i="1" l="1"/>
  <c r="Q16" i="1" s="1"/>
  <c r="Q10" i="1"/>
  <c r="I16" i="1"/>
  <c r="I19" i="1" s="1"/>
  <c r="K14" i="1"/>
  <c r="L14" i="1" s="1"/>
  <c r="K10" i="1"/>
  <c r="K15" i="1"/>
  <c r="L15" i="1" s="1"/>
  <c r="E16" i="1"/>
  <c r="E19" i="1" s="1"/>
  <c r="K13" i="1"/>
  <c r="L13" i="1" s="1"/>
  <c r="K12" i="1"/>
  <c r="L12" i="1" s="1"/>
  <c r="K11" i="1"/>
  <c r="L11" i="1" s="1"/>
  <c r="L10" i="1" l="1"/>
  <c r="K19" i="1"/>
  <c r="L19" i="1" s="1"/>
  <c r="K16" i="1"/>
  <c r="L16" i="1" s="1"/>
</calcChain>
</file>

<file path=xl/sharedStrings.xml><?xml version="1.0" encoding="utf-8"?>
<sst xmlns="http://schemas.openxmlformats.org/spreadsheetml/2006/main" count="39" uniqueCount="32">
  <si>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</si>
  <si>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</si>
  <si>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</si>
  <si>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</si>
  <si>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</si>
  <si>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</si>
  <si>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</si>
  <si>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</si>
  <si>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</si>
  <si>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</si>
  <si>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</si>
  <si>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</si>
  <si>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</si>
  <si>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</si>
  <si>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</si>
  <si>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</si>
  <si>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</si>
  <si>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</si>
  <si>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</si>
  <si>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</si>
  <si>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</si>
  <si>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</si>
  <si>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</si>
  <si>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</si>
  <si>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</si>
  <si>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Airgas-Allegheny Ludlum, PA</t>
  </si>
  <si>
    <t>MTC</t>
  </si>
  <si>
    <t>SDC-AT-3-12</t>
  </si>
  <si>
    <t>Duct</t>
  </si>
  <si>
    <t>Filters</t>
  </si>
  <si>
    <t>Avani Install (actual 6 days)</t>
  </si>
  <si>
    <t>Masterduct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</si>
</sst>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Q20" sqref="Q2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42174</v>
      </c>
    </row>
    <row r="6" spans="1:17" x14ac:dyDescent="0.25">
      <c r="A6" t="s">
        <v>17</v>
      </c>
      <c r="B6" s="17" t="s">
        <v>26</v>
      </c>
    </row>
    <row r="7" spans="1:17" x14ac:dyDescent="0.25">
      <c r="A7" t="s">
        <v>18</v>
      </c>
      <c r="B7" s="17">
        <v>22839</v>
      </c>
    </row>
    <row r="8" spans="1:17" x14ac:dyDescent="0.25">
      <c r="A8" t="s">
        <v>19</v>
      </c>
      <c r="B8" s="17">
        <v>1</v>
      </c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B10" t="s">
        <v>27</v>
      </c>
      <c r="C10">
        <v>18256</v>
      </c>
      <c r="D10">
        <v>1</v>
      </c>
      <c r="E10" s="10">
        <f>D10*C10</f>
        <v>18256</v>
      </c>
      <c r="G10">
        <v>23057</v>
      </c>
      <c r="H10">
        <v>1</v>
      </c>
      <c r="I10">
        <f t="shared" ref="I10:I15" si="0">D10*G10</f>
        <v>23057</v>
      </c>
      <c r="K10">
        <f t="shared" ref="K10:K15" si="1">I10-E10</f>
        <v>4801</v>
      </c>
      <c r="L10" s="2">
        <f t="shared" ref="L10:L15" si="2">K10/E10</f>
        <v>0.26298203330411918</v>
      </c>
      <c r="N10">
        <v>18256</v>
      </c>
      <c r="P10">
        <f>I10-N10</f>
        <v>4801</v>
      </c>
      <c r="Q10" s="18">
        <f>P10/N10</f>
        <v>0.26298203330411918</v>
      </c>
    </row>
    <row r="11" spans="1:17" x14ac:dyDescent="0.25">
      <c r="A11" t="s">
        <v>3</v>
      </c>
      <c r="B11" t="s">
        <v>28</v>
      </c>
      <c r="C11">
        <v>2914</v>
      </c>
      <c r="D11">
        <v>1</v>
      </c>
      <c r="E11" s="10">
        <f t="shared" ref="E11:E15" si="3">D11*C11</f>
        <v>2914</v>
      </c>
      <c r="G11">
        <v>3492</v>
      </c>
      <c r="H11">
        <v>1</v>
      </c>
      <c r="I11">
        <f t="shared" si="0"/>
        <v>3492</v>
      </c>
      <c r="K11">
        <f t="shared" si="1"/>
        <v>578</v>
      </c>
      <c r="L11" s="2">
        <f t="shared" si="2"/>
        <v>0.19835277968428278</v>
      </c>
      <c r="N11">
        <v>2924</v>
      </c>
      <c r="P11">
        <f t="shared" ref="P11:P14" si="4">I11-N11</f>
        <v>568</v>
      </c>
      <c r="Q11" s="18">
        <f t="shared" ref="Q11:Q14" si="5">P11/N11</f>
        <v>0.19425444596443228</v>
      </c>
    </row>
    <row r="12" spans="1:17" x14ac:dyDescent="0.25">
      <c r="A12" t="s">
        <v>3</v>
      </c>
      <c r="B12" t="s">
        <v>29</v>
      </c>
      <c r="C12">
        <v>2554</v>
      </c>
      <c r="D12">
        <v>1</v>
      </c>
      <c r="E12" s="10">
        <f t="shared" si="3"/>
        <v>2554</v>
      </c>
      <c r="G12">
        <v>4472</v>
      </c>
      <c r="H12">
        <v>1</v>
      </c>
      <c r="I12">
        <f t="shared" si="0"/>
        <v>4472</v>
      </c>
      <c r="K12">
        <f t="shared" si="1"/>
        <v>1918</v>
      </c>
      <c r="L12" s="2">
        <f t="shared" si="2"/>
        <v>0.75097885669537978</v>
      </c>
      <c r="N12">
        <v>2554</v>
      </c>
      <c r="P12">
        <f t="shared" si="4"/>
        <v>1918</v>
      </c>
      <c r="Q12" s="18">
        <f t="shared" si="5"/>
        <v>0.75097885669537978</v>
      </c>
    </row>
    <row r="13" spans="1:17" x14ac:dyDescent="0.25">
      <c r="A13" t="s">
        <v>3</v>
      </c>
      <c r="B13" t="s">
        <v>31</v>
      </c>
      <c r="E13" s="10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>
        <v>118</v>
      </c>
      <c r="P13">
        <f t="shared" si="4"/>
        <v>-118</v>
      </c>
      <c r="Q13" s="18">
        <f t="shared" si="5"/>
        <v>-1</v>
      </c>
    </row>
    <row r="14" spans="1:17" x14ac:dyDescent="0.25">
      <c r="A14" t="s">
        <v>4</v>
      </c>
      <c r="B14" t="s">
        <v>30</v>
      </c>
      <c r="C14">
        <v>7200</v>
      </c>
      <c r="D14">
        <v>1</v>
      </c>
      <c r="E14" s="10">
        <f t="shared" si="3"/>
        <v>7200</v>
      </c>
      <c r="G14">
        <v>7200</v>
      </c>
      <c r="H14">
        <v>1</v>
      </c>
      <c r="I14">
        <f t="shared" si="0"/>
        <v>7200</v>
      </c>
      <c r="K14">
        <f t="shared" si="1"/>
        <v>0</v>
      </c>
      <c r="L14" s="2">
        <f t="shared" si="2"/>
        <v>0</v>
      </c>
      <c r="N14">
        <v>10800</v>
      </c>
      <c r="P14">
        <f t="shared" si="4"/>
        <v>-3600</v>
      </c>
      <c r="Q14" s="18">
        <f t="shared" si="5"/>
        <v>-0.33333333333333331</v>
      </c>
    </row>
    <row r="15" spans="1:17" x14ac:dyDescent="0.25">
      <c r="A15" t="s">
        <v>5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Q15" s="18"/>
    </row>
    <row r="16" spans="1:17" s="7" customFormat="1" ht="15.75" x14ac:dyDescent="0.25">
      <c r="B16" s="7" t="s">
        <v>20</v>
      </c>
      <c r="E16" s="7">
        <f>SUM(E10:E15)</f>
        <v>30924</v>
      </c>
      <c r="I16" s="7">
        <f>SUM(I10:I15)</f>
        <v>38221</v>
      </c>
      <c r="K16" s="7">
        <f>I16-E16</f>
        <v>7297</v>
      </c>
      <c r="L16" s="8">
        <f>K16/E16</f>
        <v>0.23596559306687362</v>
      </c>
      <c r="N16" s="7">
        <f>SUM(N10:N15)</f>
        <v>34652</v>
      </c>
      <c r="P16" s="7">
        <f>SUM(P10:P15)</f>
        <v>3569</v>
      </c>
      <c r="Q16" s="19">
        <f>P16/N16</f>
        <v>0.10299549809534803</v>
      </c>
    </row>
    <row r="17" spans="1:12" x14ac:dyDescent="0.25">
      <c r="A17" t="s">
        <v>21</v>
      </c>
      <c r="E17">
        <v>0</v>
      </c>
    </row>
    <row r="18" spans="1:12" ht="30" x14ac:dyDescent="0.25">
      <c r="A18" s="11" t="s">
        <v>22</v>
      </c>
      <c r="E18">
        <v>0</v>
      </c>
    </row>
    <row r="19" spans="1:12" ht="15.75" x14ac:dyDescent="0.25">
      <c r="B19" s="7" t="s">
        <v>23</v>
      </c>
      <c r="E19" s="12">
        <f>SUM(E16,E17:E18)</f>
        <v>30924</v>
      </c>
      <c r="F19" s="9"/>
      <c r="G19" s="9"/>
      <c r="H19" s="9"/>
      <c r="I19" s="12">
        <f>SUM(I16,I17:I18)</f>
        <v>38221</v>
      </c>
      <c r="J19" s="9"/>
      <c r="K19" s="12">
        <f>SUM(K10:K15,K17:K18)</f>
        <v>7297</v>
      </c>
      <c r="L19" s="8">
        <f>K19/E19</f>
        <v>0.23596559306687362</v>
      </c>
    </row>
    <row r="23" spans="1:12" x14ac:dyDescent="0.25">
      <c r="L23" s="1"/>
    </row>
    <row r="24" spans="1:12" x14ac:dyDescent="0.25">
      <c r="L24" s="2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5" spans="12:12" x14ac:dyDescent="0.25">
      <c r="L35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2015-06-23T16:01:40Z</cp:lastPrinted>
  <dcterms:created xsi:type="dcterms:W3CDTF">2015-02-25T16:23:54Z</dcterms:created>
  <dcterms:modified xsi:type="dcterms:W3CDTF">2015-07-06T12:41:29Z</dcterms:modified>
</cp:coreProperties>
</file>